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Websites\Pscweb\utilities\gas\25docs\2505720\"/>
    </mc:Choice>
  </mc:AlternateContent>
  <xr:revisionPtr revIDLastSave="0" documentId="8_{85A4686C-DAD0-422F-A792-5DE678B89336}" xr6:coauthVersionLast="47" xr6:coauthVersionMax="47" xr10:uidLastSave="{00000000-0000-0000-0000-000000000000}"/>
  <bookViews>
    <workbookView xWindow="3510" yWindow="1725" windowWidth="24315" windowHeight="19875" tabRatio="740" xr2:uid="{00000000-000D-0000-FFFF-FFFF00000000}"/>
  </bookViews>
  <sheets>
    <sheet name="Fuel Cost Comparison" sheetId="1" r:id="rId1"/>
  </sheets>
  <definedNames>
    <definedName name="_xlnm.Print_Area" localSheetId="0">'Fuel Cost Comparison'!$A$1:$I$10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C9" i="1"/>
  <c r="F7" i="1" l="1"/>
  <c r="H9" i="1" l="1"/>
</calcChain>
</file>

<file path=xl/sharedStrings.xml><?xml version="1.0" encoding="utf-8"?>
<sst xmlns="http://schemas.openxmlformats.org/spreadsheetml/2006/main" count="18" uniqueCount="17">
  <si>
    <t>Annual Fuel Cost Comparison Calculator</t>
  </si>
  <si>
    <t>A</t>
  </si>
  <si>
    <t>B</t>
  </si>
  <si>
    <t>C</t>
  </si>
  <si>
    <t>D</t>
  </si>
  <si>
    <t>E</t>
  </si>
  <si>
    <t>Annual Saving Using Natural Gas vs Propane</t>
  </si>
  <si>
    <t>Gallons used per year</t>
  </si>
  <si>
    <t>Price per gallon</t>
  </si>
  <si>
    <t>Annual delivery &amp; rental Fees</t>
  </si>
  <si>
    <t>Estimated Annual Cost</t>
  </si>
  <si>
    <t>Propane</t>
  </si>
  <si>
    <t>Estimated Annual Savings with Natural Gas</t>
  </si>
  <si>
    <t>DTH used per year</t>
  </si>
  <si>
    <t>Price per DTH</t>
  </si>
  <si>
    <t>Monthly Base Charge</t>
  </si>
  <si>
    <t>Natural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</si>
</sst>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6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3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44" fontId="4" fillId="3" borderId="3" xfId="0" applyNumberFormat="1" applyFont="1" applyFill="1" applyBorder="1" applyAlignment="1">
      <alignment horizontal="right"/>
    </xf>
    <xf numFmtId="44" fontId="4" fillId="3" borderId="0" xfId="0" applyNumberFormat="1" applyFont="1" applyFill="1" applyAlignment="1">
      <alignment horizontal="right"/>
    </xf>
    <xf numFmtId="0" fontId="3" fillId="3" borderId="6" xfId="0" applyFont="1" applyFill="1" applyBorder="1" applyAlignment="1">
      <alignment horizontal="right"/>
    </xf>
    <xf numFmtId="0" fontId="4" fillId="0" borderId="0" xfId="0" applyFont="1" applyAlignment="1">
      <alignment horizontal="right" vertical="center" wrapText="1"/>
    </xf>
    <xf numFmtId="165" fontId="3" fillId="3" borderId="0" xfId="1" applyNumberFormat="1" applyFont="1" applyFill="1" applyBorder="1" applyAlignment="1">
      <alignment horizontal="right"/>
    </xf>
    <xf numFmtId="44" fontId="3" fillId="3" borderId="0" xfId="2" applyFont="1" applyFill="1" applyBorder="1" applyAlignment="1">
      <alignment horizontal="right"/>
    </xf>
    <xf numFmtId="44" fontId="3" fillId="3" borderId="3" xfId="0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44" fontId="3" fillId="0" borderId="0" xfId="2" applyFont="1" applyFill="1" applyBorder="1" applyAlignment="1">
      <alignment horizontal="right"/>
    </xf>
    <xf numFmtId="8" fontId="3" fillId="0" borderId="0" xfId="2" applyNumberFormat="1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6633"/>
      <color rgb="FFFFCCFF"/>
      <color rgb="FFFF99CC"/>
      <color rgb="FFFFFF99"/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L11"/>
  <sheetViews>
    <sheetView tabSelected="1" view="pageLayout" zoomScale="70" zoomScaleNormal="70" zoomScalePageLayoutView="70" workbookViewId="0">
      <selection activeCell="D9" sqref="D9"/>
    </sheetView>
  </sheetViews>
  <sheetFormatPr defaultColWidth="21.7109375" defaultRowHeight="45" customHeight="1" x14ac:dyDescent="0.4"/>
  <cols>
    <col min="1" max="1" width="7.85546875" style="1" customWidth="1"/>
    <col min="2" max="2" width="21.7109375" style="1"/>
    <col min="3" max="3" width="18.42578125" style="1" customWidth="1"/>
    <col min="4" max="4" width="18.28515625" style="1" customWidth="1"/>
    <col min="5" max="5" width="20.85546875" style="1" customWidth="1"/>
    <col min="6" max="6" width="21.7109375" style="1"/>
    <col min="7" max="7" width="8.140625" style="1" customWidth="1"/>
    <col min="8" max="8" width="28.140625" style="1" customWidth="1"/>
    <col min="9" max="9" width="7.42578125" style="1" customWidth="1"/>
    <col min="10" max="16384" width="21.7109375" style="1"/>
  </cols>
  <sheetData>
    <row r="1" spans="1:12" ht="45" customHeight="1" x14ac:dyDescent="0.4">
      <c r="A1" s="9"/>
      <c r="B1" s="31" t="s">
        <v>0</v>
      </c>
      <c r="C1" s="31"/>
      <c r="D1" s="31"/>
      <c r="E1" s="31"/>
      <c r="F1" s="31"/>
      <c r="G1" s="31"/>
      <c r="H1" s="31"/>
      <c r="I1" s="31"/>
    </row>
    <row r="2" spans="1:12" ht="45" customHeight="1" x14ac:dyDescent="0.4">
      <c r="A2" s="9"/>
      <c r="B2" s="10"/>
      <c r="C2" s="10"/>
      <c r="D2" s="10"/>
      <c r="E2" s="10"/>
      <c r="F2" s="10"/>
      <c r="G2" s="10"/>
      <c r="H2" s="10"/>
      <c r="I2" s="10"/>
    </row>
    <row r="3" spans="1:12" ht="27" thickBot="1" x14ac:dyDescent="0.45">
      <c r="A3" s="9"/>
      <c r="B3" s="32"/>
      <c r="C3" s="32"/>
      <c r="D3" s="32"/>
      <c r="E3" s="32"/>
      <c r="F3" s="32"/>
      <c r="G3" s="32"/>
      <c r="H3" s="32"/>
      <c r="I3" s="32"/>
    </row>
    <row r="4" spans="1:12" ht="27" thickBot="1" x14ac:dyDescent="0.45">
      <c r="A4" s="9"/>
      <c r="B4" s="11"/>
      <c r="C4" s="12" t="s">
        <v>1</v>
      </c>
      <c r="D4" s="12" t="s">
        <v>2</v>
      </c>
      <c r="E4" s="12" t="s">
        <v>3</v>
      </c>
      <c r="F4" s="12" t="s">
        <v>4</v>
      </c>
      <c r="G4" s="12"/>
      <c r="H4" s="12" t="s">
        <v>5</v>
      </c>
      <c r="I4" s="11"/>
    </row>
    <row r="5" spans="1:12" ht="30" customHeight="1" thickBot="1" x14ac:dyDescent="0.45">
      <c r="A5" s="9"/>
      <c r="B5" s="28" t="s">
        <v>6</v>
      </c>
      <c r="C5" s="29"/>
      <c r="D5" s="29"/>
      <c r="E5" s="29"/>
      <c r="F5" s="29"/>
      <c r="G5" s="29"/>
      <c r="H5" s="29"/>
      <c r="I5" s="30"/>
    </row>
    <row r="6" spans="1:12" s="2" customFormat="1" ht="62.45" customHeight="1" x14ac:dyDescent="0.25">
      <c r="A6" s="13"/>
      <c r="B6" s="5"/>
      <c r="C6" s="14" t="s">
        <v>7</v>
      </c>
      <c r="D6" s="14" t="s">
        <v>8</v>
      </c>
      <c r="E6" s="14" t="s">
        <v>9</v>
      </c>
      <c r="F6" s="14" t="s">
        <v>10</v>
      </c>
      <c r="G6" s="15"/>
      <c r="H6" s="15"/>
      <c r="I6" s="16"/>
    </row>
    <row r="7" spans="1:12" ht="45" customHeight="1" x14ac:dyDescent="0.4">
      <c r="A7" s="17">
        <v>1</v>
      </c>
      <c r="B7" s="4" t="s">
        <v>11</v>
      </c>
      <c r="C7" s="25">
        <v>764.19213973799106</v>
      </c>
      <c r="D7" s="27">
        <v>2.214</v>
      </c>
      <c r="E7" s="26">
        <v>100</v>
      </c>
      <c r="F7" s="18">
        <f>D7*C7+E7</f>
        <v>1791.9213973799122</v>
      </c>
      <c r="G7" s="19"/>
      <c r="H7" s="36" t="s">
        <v>12</v>
      </c>
      <c r="I7" s="20"/>
    </row>
    <row r="8" spans="1:12" s="2" customFormat="1" ht="54" customHeight="1" x14ac:dyDescent="0.25">
      <c r="A8" s="21"/>
      <c r="B8" s="5"/>
      <c r="C8" s="14" t="s">
        <v>13</v>
      </c>
      <c r="D8" s="14" t="s">
        <v>14</v>
      </c>
      <c r="E8" s="14" t="s">
        <v>15</v>
      </c>
      <c r="F8" s="14" t="s">
        <v>10</v>
      </c>
      <c r="G8" s="15"/>
      <c r="H8" s="36"/>
      <c r="I8" s="16"/>
      <c r="L8" s="6"/>
    </row>
    <row r="9" spans="1:12" ht="45" customHeight="1" x14ac:dyDescent="0.4">
      <c r="A9" s="17">
        <v>2</v>
      </c>
      <c r="B9" s="4" t="s">
        <v>16</v>
      </c>
      <c r="C9" s="22">
        <f>C7*0.0916</f>
        <v>69.999999999999986</v>
      </c>
      <c r="D9" s="26">
        <v>8.32822</v>
      </c>
      <c r="E9" s="23">
        <v>6.75</v>
      </c>
      <c r="F9" s="18">
        <f>D9*C9+12*E9</f>
        <v>663.97539999999992</v>
      </c>
      <c r="G9" s="19"/>
      <c r="H9" s="24">
        <f>F7-F9</f>
        <v>1127.9459973799121</v>
      </c>
      <c r="I9" s="20"/>
      <c r="L9" s="7"/>
    </row>
    <row r="10" spans="1:12" ht="45" customHeight="1" thickBot="1" x14ac:dyDescent="0.45">
      <c r="A10" s="17"/>
      <c r="B10" s="33"/>
      <c r="C10" s="34"/>
      <c r="D10" s="34"/>
      <c r="E10" s="34"/>
      <c r="F10" s="34"/>
      <c r="G10" s="34"/>
      <c r="H10" s="34"/>
      <c r="I10" s="35"/>
    </row>
    <row r="11" spans="1:12" ht="45" customHeight="1" x14ac:dyDescent="0.4">
      <c r="A11" s="8"/>
      <c r="B11" s="3"/>
      <c r="C11" s="3"/>
      <c r="D11" s="3"/>
      <c r="E11" s="3"/>
      <c r="F11" s="3"/>
      <c r="G11" s="3"/>
      <c r="H11" s="3"/>
      <c r="I11" s="3"/>
    </row>
  </sheetData>
  <mergeCells count="5">
    <mergeCell ref="B5:I5"/>
    <mergeCell ref="B1:I1"/>
    <mergeCell ref="B3:I3"/>
    <mergeCell ref="B10:I10"/>
    <mergeCell ref="H7:H8"/>
  </mergeCells>
  <pageMargins left="0.25" right="0.25" top="1.0705357142857144" bottom="0.75" header="0.3" footer="0.3"/>
  <pageSetup scale="66" orientation="portrait" r:id="rId1"/>
  <headerFooter scaleWithDoc="0">
    <oddHeader>&amp;REnbridge Gas Utah
Docket No. 25-057-20
EGU Exhibit 1.16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Fuel Cost Comparison</vt:lpstr>
      <vt:lpstr>'Fuel Cost Comparison'!Print_Area</vt:lpstr>
    </vt:vector>
  </TitlesOfParts>
  <Manager/>
  <Company>Dominion Energy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seth051</dc:creator>
  <cp:keywords/>
  <dc:description/>
  <cp:lastModifiedBy>Fred Nass</cp:lastModifiedBy>
  <cp:revision/>
  <cp:lastPrinted>2025-08-28T21:07:09Z</cp:lastPrinted>
  <dcterms:created xsi:type="dcterms:W3CDTF">2020-03-04T04:59:33Z</dcterms:created>
  <dcterms:modified xsi:type="dcterms:W3CDTF">2025-09-04T16:31:33Z</dcterms:modified>
  <cp:category/>
  <cp:contentStatus/>
</cp:coreProperties>
</file>